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pic\Desktop\"/>
    </mc:Choice>
  </mc:AlternateContent>
  <bookViews>
    <workbookView xWindow="0" yWindow="0" windowWidth="13005" windowHeight="115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P15" i="1"/>
  <c r="J16" i="1" l="1"/>
  <c r="E37" i="1" l="1"/>
  <c r="J37" i="1"/>
  <c r="J38" i="1" s="1"/>
  <c r="I37" i="1"/>
  <c r="I38" i="1" s="1"/>
  <c r="F38" i="1"/>
  <c r="F37" i="1"/>
  <c r="E38" i="1"/>
  <c r="N31" i="1"/>
  <c r="J31" i="1"/>
  <c r="F31" i="1"/>
  <c r="P29" i="1"/>
  <c r="P37" i="1" l="1"/>
  <c r="P38" i="1" s="1"/>
  <c r="N38" i="1"/>
  <c r="M37" i="1"/>
  <c r="M38" i="1" s="1"/>
  <c r="P10" i="1" l="1"/>
  <c r="N26" i="1" l="1"/>
  <c r="M26" i="1" l="1"/>
  <c r="J22" i="1" l="1"/>
  <c r="J23" i="1" s="1"/>
  <c r="P26" i="1"/>
  <c r="P27" i="1" s="1"/>
  <c r="P30" i="1" l="1"/>
  <c r="J32" i="1" l="1"/>
  <c r="M27" i="1" l="1"/>
  <c r="N27" i="1"/>
  <c r="J26" i="1"/>
  <c r="J27" i="1" s="1"/>
  <c r="I27" i="1"/>
  <c r="M11" i="1"/>
  <c r="M12" i="1" s="1"/>
  <c r="I16" i="1"/>
  <c r="M16" i="1"/>
  <c r="F32" i="1"/>
  <c r="E16" i="1"/>
  <c r="P31" i="1" l="1"/>
  <c r="N32" i="1"/>
  <c r="P32" i="1" s="1"/>
  <c r="N11" i="1"/>
  <c r="N12" i="1" s="1"/>
  <c r="N16" i="1" l="1"/>
  <c r="F16" i="1"/>
  <c r="J19" i="1" l="1"/>
  <c r="N19" i="1"/>
  <c r="P19" i="1"/>
  <c r="E27" i="1"/>
  <c r="F22" i="1"/>
  <c r="E11" i="1"/>
  <c r="E12" i="1" s="1"/>
  <c r="F19" i="1" l="1"/>
  <c r="F23" i="1"/>
  <c r="N23" i="1"/>
  <c r="P16" i="1" l="1"/>
  <c r="F26" i="1" l="1"/>
  <c r="F27" i="1" s="1"/>
  <c r="J11" i="1" l="1"/>
  <c r="P11" i="1" s="1"/>
  <c r="F11" i="1"/>
  <c r="F12" i="1" s="1"/>
  <c r="P12" i="1" l="1"/>
  <c r="J12" i="1"/>
</calcChain>
</file>

<file path=xl/sharedStrings.xml><?xml version="1.0" encoding="utf-8"?>
<sst xmlns="http://schemas.openxmlformats.org/spreadsheetml/2006/main" count="64" uniqueCount="39">
  <si>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</si>
  <si>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</si>
  <si>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</si>
  <si>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</si>
  <si>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</si>
  <si>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</si>
  <si>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</si>
  <si>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</si>
  <si>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</si>
  <si>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</si>
  <si>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</si>
  <si>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</si>
  <si>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</si>
  <si>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</si>
  <si>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</si>
  <si>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</si>
  <si>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в Свирьстройском городском поселении</t>
  </si>
  <si>
    <t>Подпрограмма 1. "Поддержание существующей сети автомобильных дорог общего пользования Свирьстройского городского поселения Лодейнопольского муниципального района Ленинградской области"</t>
  </si>
  <si>
    <t>Основное мероприятие: "Проведение конкурса "Лучшее оформление витрин, фасадов и помещений, благоустройство территории субъектов малого и среднего предпринимательства"</t>
  </si>
  <si>
    <t>Основное мероприятие: "Приобретение плакатов антитеррористической культуры и по тематике и профилактике экстремизма 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</si>
  <si>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творчества."</t>
  </si>
  <si>
    <t>МКУ "Свирьстройский ЦКиД"</t>
  </si>
  <si>
    <t>Администрация Свирьстройского городского поселения</t>
  </si>
  <si>
    <t>Муниципальная программа  "Развитие автомобильных дорог Свирьстройского городского поселения Лодейнопольского муниципального района Ленинградской области"</t>
  </si>
  <si>
    <t>Муниципальная программа  "Развитие и поддержка малого и среднего предпринимательства в Свирьстройском городском поселении"</t>
  </si>
  <si>
    <t>Муниципальная программа  "Противодействие экстремизму и профилактика терроризма на территории Свирьстройского городского поселения Лодейнопольского муниципального района Ленинградской области"</t>
  </si>
  <si>
    <t>Основное мероприятие: "Создание комфортных условий жизнедеятельности на части территории г. п. Свирьстрой</t>
  </si>
  <si>
    <t>Основное мероприятие "Содержание, капитальный ремонт и ремонт автомобильных дорог общего пользования местного значения"</t>
  </si>
  <si>
    <t>Муниципальная программа  "Развитие культуры в Свирьстройском городском поселении"</t>
  </si>
  <si>
    <t>Подпрограмма  "Обеспечение доступа жителей Свирьстройского городского поселения к культурным ценностям"</t>
  </si>
  <si>
    <t>Муниципальная программа  "Благоустройство территории Свирьстройского городского поселения лодейнопольского муниципального района Ленинградской области"</t>
  </si>
  <si>
    <t>Основное мероприятие: "Оздоровление санитарной экологической обстановки на территории поселения"</t>
  </si>
  <si>
    <t>Муниципальная программа  "Реализация инициативных предложений граждан на части территории г.п. Свирьстрой"</t>
  </si>
  <si>
    <t>Муниципальная программа  "Обеспечение качественным жильем граждан на территории Свирьстройского городского поселения"</t>
  </si>
  <si>
    <t>Подпрограмма "Поддержка граждан, нуждающихся в улучшении жилищных условий "</t>
  </si>
  <si>
    <t>Основное мероприятие "Улучшение жилищных условий граждан с использованием средств ипотечного кредита (займа)"</t>
  </si>
  <si>
    <t>Основное мероприятие "Улучшение жилищных условий молодых граждан (молодых семей)"</t>
  </si>
  <si>
    <t>Основное мероприятие: "Обеспечение благоустройства территории"</t>
  </si>
  <si>
    <t>на 01 июля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</si>
</sst>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73"/>
  <sheetViews>
    <sheetView tabSelected="1" zoomScale="73" zoomScaleNormal="73" workbookViewId="0">
      <pane ySplit="7" topLeftCell="A29" activePane="bottomLeft" state="frozen"/>
      <selection pane="bottomLeft" activeCell="C29" sqref="C29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7.77734375" style="4" customWidth="1"/>
    <col min="6" max="6" width="8.88671875" style="4" customWidth="1"/>
    <col min="7" max="8" width="6.77734375" style="4" customWidth="1"/>
    <col min="9" max="9" width="8" style="4" customWidth="1"/>
    <col min="10" max="10" width="7.6640625" style="4" customWidth="1"/>
    <col min="11" max="12" width="6.77734375" style="4" customWidth="1"/>
    <col min="13" max="13" width="8.33203125" style="4" customWidth="1"/>
    <col min="14" max="14" width="7.33203125" style="4" customWidth="1"/>
    <col min="15" max="15" width="6.77734375" style="4" customWidth="1"/>
    <col min="16" max="16" width="7.5546875" style="4" customWidth="1"/>
    <col min="17" max="17" width="20.6640625" style="4" customWidth="1"/>
  </cols>
  <sheetData>
    <row r="1" spans="1:18" ht="37.5" customHeight="1" x14ac:dyDescent="0.3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x14ac:dyDescent="0.3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8" x14ac:dyDescent="0.3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8" ht="81.75" customHeight="1" x14ac:dyDescent="0.3">
      <c r="A4" s="49" t="s">
        <v>0</v>
      </c>
      <c r="B4" s="49" t="s">
        <v>1</v>
      </c>
      <c r="C4" s="49" t="s">
        <v>2</v>
      </c>
      <c r="D4" s="49" t="s">
        <v>3</v>
      </c>
      <c r="E4" s="49"/>
      <c r="F4" s="49"/>
      <c r="G4" s="49"/>
      <c r="H4" s="49" t="s">
        <v>4</v>
      </c>
      <c r="I4" s="49"/>
      <c r="J4" s="49"/>
      <c r="K4" s="49"/>
      <c r="L4" s="49" t="s">
        <v>5</v>
      </c>
      <c r="M4" s="49"/>
      <c r="N4" s="49"/>
      <c r="O4" s="49"/>
      <c r="P4" s="51" t="s">
        <v>13</v>
      </c>
      <c r="Q4" s="49" t="s">
        <v>6</v>
      </c>
      <c r="R4" s="1"/>
    </row>
    <row r="5" spans="1:18" ht="18.75" customHeight="1" x14ac:dyDescent="0.3">
      <c r="A5" s="45"/>
      <c r="B5" s="45"/>
      <c r="C5" s="45"/>
      <c r="D5" s="52" t="s">
        <v>11</v>
      </c>
      <c r="E5" s="45" t="s">
        <v>7</v>
      </c>
      <c r="F5" s="45" t="s">
        <v>12</v>
      </c>
      <c r="G5" s="45" t="s">
        <v>8</v>
      </c>
      <c r="H5" s="45" t="s">
        <v>11</v>
      </c>
      <c r="I5" s="45" t="s">
        <v>7</v>
      </c>
      <c r="J5" s="45" t="s">
        <v>12</v>
      </c>
      <c r="K5" s="45" t="s">
        <v>8</v>
      </c>
      <c r="L5" s="45" t="s">
        <v>11</v>
      </c>
      <c r="M5" s="45" t="s">
        <v>7</v>
      </c>
      <c r="N5" s="45" t="s">
        <v>12</v>
      </c>
      <c r="O5" s="45" t="s">
        <v>8</v>
      </c>
      <c r="P5" s="51"/>
      <c r="Q5" s="45"/>
      <c r="R5" s="50"/>
    </row>
    <row r="6" spans="1:18" ht="19.5" customHeight="1" x14ac:dyDescent="0.3">
      <c r="A6" s="45"/>
      <c r="B6" s="45"/>
      <c r="C6" s="45"/>
      <c r="D6" s="53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9"/>
      <c r="Q6" s="45"/>
      <c r="R6" s="50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2">
        <v>16</v>
      </c>
      <c r="Q7" s="2">
        <v>17</v>
      </c>
      <c r="R7" s="1"/>
    </row>
    <row r="8" spans="1:18" x14ac:dyDescent="0.3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1"/>
    </row>
    <row r="9" spans="1:18" ht="15" customHeight="1" x14ac:dyDescent="0.3">
      <c r="A9" s="48" t="s">
        <v>17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8" s="19" customFormat="1" ht="106.5" customHeight="1" x14ac:dyDescent="0.3">
      <c r="A10" s="26" t="s">
        <v>14</v>
      </c>
      <c r="B10" s="27" t="s">
        <v>27</v>
      </c>
      <c r="C10" s="27" t="s">
        <v>22</v>
      </c>
      <c r="D10" s="28"/>
      <c r="E10" s="27">
        <v>603.79999999999995</v>
      </c>
      <c r="F10" s="27">
        <v>1583</v>
      </c>
      <c r="G10" s="27"/>
      <c r="H10" s="27"/>
      <c r="I10" s="27">
        <v>0</v>
      </c>
      <c r="J10" s="27">
        <v>888.9</v>
      </c>
      <c r="K10" s="27"/>
      <c r="L10" s="27"/>
      <c r="M10" s="27">
        <v>0</v>
      </c>
      <c r="N10" s="27">
        <v>839</v>
      </c>
      <c r="O10" s="27"/>
      <c r="P10" s="32">
        <f>(N10+M10)/(J10+I10)*100</f>
        <v>94.386320170997863</v>
      </c>
      <c r="Q10" s="27"/>
      <c r="R10" s="18"/>
    </row>
    <row r="11" spans="1:18" s="20" customFormat="1" ht="19.5" customHeight="1" x14ac:dyDescent="0.3">
      <c r="A11" s="26"/>
      <c r="B11" s="26" t="s">
        <v>9</v>
      </c>
      <c r="C11" s="27"/>
      <c r="D11" s="27"/>
      <c r="E11" s="27">
        <f>E10</f>
        <v>603.79999999999995</v>
      </c>
      <c r="F11" s="27">
        <f>F10</f>
        <v>1583</v>
      </c>
      <c r="G11" s="27"/>
      <c r="H11" s="27"/>
      <c r="I11" s="27">
        <v>0</v>
      </c>
      <c r="J11" s="27">
        <f>J10</f>
        <v>888.9</v>
      </c>
      <c r="K11" s="27"/>
      <c r="L11" s="27"/>
      <c r="M11" s="27">
        <f>M10</f>
        <v>0</v>
      </c>
      <c r="N11" s="27">
        <f>N10</f>
        <v>839</v>
      </c>
      <c r="O11" s="27"/>
      <c r="P11" s="32">
        <f>(N11+M11)/(J11+I11)*100</f>
        <v>94.386320170997863</v>
      </c>
      <c r="Q11" s="27"/>
      <c r="R11" s="21"/>
    </row>
    <row r="12" spans="1:18" s="14" customFormat="1" ht="33.75" customHeight="1" x14ac:dyDescent="0.3">
      <c r="A12" s="15"/>
      <c r="B12" s="8" t="s">
        <v>10</v>
      </c>
      <c r="C12" s="10"/>
      <c r="D12" s="10"/>
      <c r="E12" s="11">
        <f>E11</f>
        <v>603.79999999999995</v>
      </c>
      <c r="F12" s="11">
        <f>F11</f>
        <v>1583</v>
      </c>
      <c r="G12" s="11"/>
      <c r="H12" s="10"/>
      <c r="I12" s="11">
        <v>0</v>
      </c>
      <c r="J12" s="11">
        <f t="shared" ref="J12" si="0">J11</f>
        <v>888.9</v>
      </c>
      <c r="K12" s="11"/>
      <c r="L12" s="10"/>
      <c r="M12" s="11">
        <f>M11</f>
        <v>0</v>
      </c>
      <c r="N12" s="11">
        <f t="shared" ref="N12" si="1">N11</f>
        <v>839</v>
      </c>
      <c r="O12" s="11"/>
      <c r="P12" s="11">
        <f t="shared" ref="P12" si="2">P11</f>
        <v>94.386320170997863</v>
      </c>
      <c r="Q12" s="11"/>
      <c r="R12" s="13"/>
    </row>
    <row r="13" spans="1:18" s="19" customFormat="1" ht="22.5" customHeight="1" x14ac:dyDescent="0.3">
      <c r="A13" s="41" t="s">
        <v>28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18"/>
    </row>
    <row r="14" spans="1:18" ht="18.75" customHeight="1" x14ac:dyDescent="0.3">
      <c r="A14" s="38" t="s">
        <v>29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1"/>
    </row>
    <row r="15" spans="1:18" ht="119.25" customHeight="1" x14ac:dyDescent="0.3">
      <c r="A15" s="29"/>
      <c r="B15" s="35" t="s">
        <v>20</v>
      </c>
      <c r="C15" s="30" t="s">
        <v>21</v>
      </c>
      <c r="D15" s="30"/>
      <c r="E15" s="30">
        <v>841.6</v>
      </c>
      <c r="F15" s="26">
        <v>3615.8</v>
      </c>
      <c r="G15" s="26"/>
      <c r="H15" s="26"/>
      <c r="I15" s="26">
        <v>420.8</v>
      </c>
      <c r="J15" s="37">
        <v>1960</v>
      </c>
      <c r="K15" s="32"/>
      <c r="L15" s="26"/>
      <c r="M15" s="32">
        <v>420.8</v>
      </c>
      <c r="N15" s="32">
        <v>1514.4</v>
      </c>
      <c r="O15" s="26"/>
      <c r="P15" s="32">
        <f>(N15+M15)/(J15+I15)*100</f>
        <v>81.283602150537632</v>
      </c>
      <c r="Q15" s="30"/>
      <c r="R15" s="1"/>
    </row>
    <row r="16" spans="1:18" ht="33" customHeight="1" x14ac:dyDescent="0.3">
      <c r="A16" s="9"/>
      <c r="B16" s="10" t="s">
        <v>10</v>
      </c>
      <c r="C16" s="9"/>
      <c r="D16" s="9"/>
      <c r="E16" s="36">
        <f>E15</f>
        <v>841.6</v>
      </c>
      <c r="F16" s="36">
        <f>F15</f>
        <v>3615.8</v>
      </c>
      <c r="G16" s="36"/>
      <c r="H16" s="36"/>
      <c r="I16" s="36">
        <f>I15</f>
        <v>420.8</v>
      </c>
      <c r="J16" s="36">
        <f>J15</f>
        <v>1960</v>
      </c>
      <c r="K16" s="11"/>
      <c r="L16" s="11"/>
      <c r="M16" s="11">
        <f>M15</f>
        <v>420.8</v>
      </c>
      <c r="N16" s="11">
        <f t="shared" ref="N16:P16" si="3">N15</f>
        <v>1514.4</v>
      </c>
      <c r="O16" s="11"/>
      <c r="P16" s="11">
        <f t="shared" si="3"/>
        <v>81.283602150537632</v>
      </c>
      <c r="Q16" s="9"/>
      <c r="R16" s="1"/>
    </row>
    <row r="17" spans="1:18" ht="37.5" customHeight="1" x14ac:dyDescent="0.3">
      <c r="A17" s="42" t="s">
        <v>24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R17" s="1"/>
    </row>
    <row r="18" spans="1:18" ht="116.25" customHeight="1" x14ac:dyDescent="0.3">
      <c r="A18" s="22"/>
      <c r="B18" s="22" t="s">
        <v>18</v>
      </c>
      <c r="C18" s="27" t="s">
        <v>22</v>
      </c>
      <c r="D18" s="22"/>
      <c r="E18" s="22"/>
      <c r="F18" s="24">
        <v>5</v>
      </c>
      <c r="G18" s="22"/>
      <c r="H18" s="22"/>
      <c r="I18" s="22"/>
      <c r="J18" s="33">
        <v>0</v>
      </c>
      <c r="K18" s="33"/>
      <c r="L18" s="33"/>
      <c r="M18" s="33"/>
      <c r="N18" s="24">
        <v>0</v>
      </c>
      <c r="O18" s="24"/>
      <c r="P18" s="24">
        <v>0</v>
      </c>
      <c r="Q18" s="31"/>
      <c r="R18" s="1"/>
    </row>
    <row r="19" spans="1:18" ht="25.5" x14ac:dyDescent="0.3">
      <c r="A19" s="9"/>
      <c r="B19" s="10" t="s">
        <v>10</v>
      </c>
      <c r="C19" s="9"/>
      <c r="D19" s="9"/>
      <c r="E19" s="9"/>
      <c r="F19" s="11">
        <f>F18</f>
        <v>5</v>
      </c>
      <c r="G19" s="11"/>
      <c r="H19" s="11"/>
      <c r="I19" s="11"/>
      <c r="J19" s="11">
        <f t="shared" ref="J19:P19" si="4">J18</f>
        <v>0</v>
      </c>
      <c r="K19" s="11"/>
      <c r="L19" s="11"/>
      <c r="M19" s="11"/>
      <c r="N19" s="11">
        <f t="shared" si="4"/>
        <v>0</v>
      </c>
      <c r="O19" s="11"/>
      <c r="P19" s="11">
        <f t="shared" si="4"/>
        <v>0</v>
      </c>
      <c r="Q19" s="9"/>
      <c r="R19" s="1"/>
    </row>
    <row r="20" spans="1:18" s="14" customFormat="1" ht="36" customHeight="1" x14ac:dyDescent="0.3">
      <c r="A20" s="42" t="s">
        <v>25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4"/>
      <c r="R20" s="13"/>
    </row>
    <row r="21" spans="1:18" ht="76.5" x14ac:dyDescent="0.3">
      <c r="A21" s="22"/>
      <c r="B21" s="22" t="s">
        <v>19</v>
      </c>
      <c r="C21" s="27" t="s">
        <v>22</v>
      </c>
      <c r="D21" s="22"/>
      <c r="E21" s="22"/>
      <c r="F21" s="24">
        <v>2.5</v>
      </c>
      <c r="G21" s="22"/>
      <c r="H21" s="22"/>
      <c r="I21" s="22"/>
      <c r="J21" s="24">
        <v>0</v>
      </c>
      <c r="K21" s="33"/>
      <c r="L21" s="33"/>
      <c r="M21" s="33"/>
      <c r="N21" s="33">
        <v>0</v>
      </c>
      <c r="O21" s="33"/>
      <c r="P21" s="33">
        <v>0</v>
      </c>
      <c r="Q21" s="22"/>
      <c r="R21" s="1"/>
    </row>
    <row r="22" spans="1:18" ht="31.5" customHeight="1" x14ac:dyDescent="0.3">
      <c r="A22" s="22"/>
      <c r="B22" s="23" t="s">
        <v>9</v>
      </c>
      <c r="C22" s="22"/>
      <c r="D22" s="22"/>
      <c r="E22" s="22"/>
      <c r="F22" s="24">
        <f>F21</f>
        <v>2.5</v>
      </c>
      <c r="G22" s="22"/>
      <c r="H22" s="22"/>
      <c r="I22" s="22"/>
      <c r="J22" s="24">
        <f>J21</f>
        <v>0</v>
      </c>
      <c r="K22" s="33"/>
      <c r="L22" s="33"/>
      <c r="M22" s="33"/>
      <c r="N22" s="33">
        <v>0</v>
      </c>
      <c r="O22" s="33"/>
      <c r="P22" s="33">
        <v>0</v>
      </c>
      <c r="Q22" s="22"/>
      <c r="R22" s="1"/>
    </row>
    <row r="23" spans="1:18" ht="25.5" x14ac:dyDescent="0.3">
      <c r="A23" s="10"/>
      <c r="B23" s="10" t="s">
        <v>10</v>
      </c>
      <c r="C23" s="10"/>
      <c r="D23" s="10"/>
      <c r="E23" s="10"/>
      <c r="F23" s="11">
        <f>F22</f>
        <v>2.5</v>
      </c>
      <c r="G23" s="11"/>
      <c r="H23" s="11"/>
      <c r="I23" s="11"/>
      <c r="J23" s="11">
        <f>J22</f>
        <v>0</v>
      </c>
      <c r="K23" s="11"/>
      <c r="L23" s="11"/>
      <c r="M23" s="11"/>
      <c r="N23" s="11">
        <f>N22</f>
        <v>0</v>
      </c>
      <c r="O23" s="11"/>
      <c r="P23" s="34">
        <v>0</v>
      </c>
      <c r="Q23" s="10"/>
      <c r="R23" s="1"/>
    </row>
    <row r="24" spans="1:18" ht="33" customHeight="1" x14ac:dyDescent="0.3">
      <c r="A24" s="41" t="s">
        <v>32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1"/>
    </row>
    <row r="25" spans="1:18" s="17" customFormat="1" ht="63.75" x14ac:dyDescent="0.25">
      <c r="A25" s="22"/>
      <c r="B25" s="22" t="s">
        <v>26</v>
      </c>
      <c r="C25" s="27" t="s">
        <v>22</v>
      </c>
      <c r="D25" s="22"/>
      <c r="E25" s="24">
        <v>1028.8</v>
      </c>
      <c r="F25" s="24">
        <v>118.3</v>
      </c>
      <c r="G25" s="24"/>
      <c r="H25" s="24"/>
      <c r="I25" s="24">
        <v>0</v>
      </c>
      <c r="J25" s="24">
        <v>0</v>
      </c>
      <c r="K25" s="24"/>
      <c r="L25" s="24"/>
      <c r="M25" s="24">
        <v>0</v>
      </c>
      <c r="N25" s="24">
        <v>0</v>
      </c>
      <c r="O25" s="24"/>
      <c r="P25" s="32">
        <v>0</v>
      </c>
      <c r="Q25" s="22"/>
    </row>
    <row r="26" spans="1:18" s="7" customFormat="1" x14ac:dyDescent="0.3">
      <c r="A26" s="22"/>
      <c r="B26" s="25" t="s">
        <v>9</v>
      </c>
      <c r="C26" s="22"/>
      <c r="D26" s="22"/>
      <c r="E26" s="24">
        <v>1028.8</v>
      </c>
      <c r="F26" s="24">
        <f>F25</f>
        <v>118.3</v>
      </c>
      <c r="G26" s="24"/>
      <c r="H26" s="24"/>
      <c r="I26" s="24">
        <v>0</v>
      </c>
      <c r="J26" s="24">
        <f>J25</f>
        <v>0</v>
      </c>
      <c r="K26" s="24"/>
      <c r="L26" s="24"/>
      <c r="M26" s="24">
        <f>M25</f>
        <v>0</v>
      </c>
      <c r="N26" s="24">
        <f>N25</f>
        <v>0</v>
      </c>
      <c r="O26" s="24"/>
      <c r="P26" s="32">
        <f>P25</f>
        <v>0</v>
      </c>
      <c r="Q26" s="22"/>
    </row>
    <row r="27" spans="1:18" s="16" customFormat="1" ht="25.5" x14ac:dyDescent="0.2">
      <c r="A27" s="9"/>
      <c r="B27" s="10" t="s">
        <v>10</v>
      </c>
      <c r="C27" s="9"/>
      <c r="D27" s="9"/>
      <c r="E27" s="11">
        <f>E26</f>
        <v>1028.8</v>
      </c>
      <c r="F27" s="11">
        <f>F26</f>
        <v>118.3</v>
      </c>
      <c r="G27" s="11"/>
      <c r="H27" s="11"/>
      <c r="I27" s="11">
        <f>I26</f>
        <v>0</v>
      </c>
      <c r="J27" s="11">
        <f>J26</f>
        <v>0</v>
      </c>
      <c r="K27" s="11"/>
      <c r="L27" s="11"/>
      <c r="M27" s="11">
        <f t="shared" ref="M27:N27" si="5">M26</f>
        <v>0</v>
      </c>
      <c r="N27" s="11">
        <f t="shared" si="5"/>
        <v>0</v>
      </c>
      <c r="O27" s="11"/>
      <c r="P27" s="34">
        <f>P26</f>
        <v>0</v>
      </c>
      <c r="Q27" s="9"/>
    </row>
    <row r="28" spans="1:18" s="7" customFormat="1" x14ac:dyDescent="0.3">
      <c r="A28" s="41" t="s">
        <v>30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8" s="7" customFormat="1" ht="51" x14ac:dyDescent="0.3">
      <c r="A29" s="29"/>
      <c r="B29" s="22" t="s">
        <v>37</v>
      </c>
      <c r="C29" s="27" t="s">
        <v>22</v>
      </c>
      <c r="D29" s="22"/>
      <c r="E29" s="22"/>
      <c r="F29" s="22">
        <v>888.1</v>
      </c>
      <c r="G29" s="22"/>
      <c r="H29" s="22"/>
      <c r="I29" s="24"/>
      <c r="J29" s="24">
        <v>525</v>
      </c>
      <c r="K29" s="24"/>
      <c r="L29" s="24"/>
      <c r="M29" s="24"/>
      <c r="N29" s="24">
        <v>368.2</v>
      </c>
      <c r="O29" s="24"/>
      <c r="P29" s="32">
        <f>N29/J29*100</f>
        <v>70.13333333333334</v>
      </c>
      <c r="Q29" s="22"/>
    </row>
    <row r="30" spans="1:18" s="7" customFormat="1" ht="51" x14ac:dyDescent="0.3">
      <c r="A30" s="22"/>
      <c r="B30" s="22" t="s">
        <v>31</v>
      </c>
      <c r="C30" s="27" t="s">
        <v>22</v>
      </c>
      <c r="D30" s="22"/>
      <c r="E30" s="22"/>
      <c r="F30" s="22">
        <v>723.7</v>
      </c>
      <c r="G30" s="22"/>
      <c r="H30" s="22"/>
      <c r="I30" s="24"/>
      <c r="J30" s="24">
        <v>380.6</v>
      </c>
      <c r="K30" s="24"/>
      <c r="L30" s="24"/>
      <c r="M30" s="24"/>
      <c r="N30" s="24">
        <v>492.1</v>
      </c>
      <c r="O30" s="24"/>
      <c r="P30" s="32">
        <f>N30/J30*100</f>
        <v>129.29584866001051</v>
      </c>
      <c r="Q30" s="22"/>
    </row>
    <row r="31" spans="1:18" s="7" customFormat="1" x14ac:dyDescent="0.3">
      <c r="A31" s="22"/>
      <c r="B31" s="25" t="s">
        <v>9</v>
      </c>
      <c r="C31" s="22"/>
      <c r="D31" s="22"/>
      <c r="E31" s="22"/>
      <c r="F31" s="22">
        <f>F29+F30</f>
        <v>1611.8000000000002</v>
      </c>
      <c r="G31" s="22"/>
      <c r="H31" s="22"/>
      <c r="I31" s="24"/>
      <c r="J31" s="24">
        <f>J29+J30</f>
        <v>905.6</v>
      </c>
      <c r="K31" s="24"/>
      <c r="L31" s="24"/>
      <c r="M31" s="24"/>
      <c r="N31" s="24">
        <f>N29+N30</f>
        <v>860.3</v>
      </c>
      <c r="O31" s="24"/>
      <c r="P31" s="32">
        <f>N31/J31*100</f>
        <v>94.997791519434628</v>
      </c>
      <c r="Q31" s="22"/>
    </row>
    <row r="32" spans="1:18" s="7" customFormat="1" ht="25.5" x14ac:dyDescent="0.3">
      <c r="A32" s="9"/>
      <c r="B32" s="10" t="s">
        <v>10</v>
      </c>
      <c r="C32" s="9"/>
      <c r="D32" s="9"/>
      <c r="E32" s="10"/>
      <c r="F32" s="10">
        <f>F31</f>
        <v>1611.8000000000002</v>
      </c>
      <c r="G32" s="10"/>
      <c r="H32" s="10"/>
      <c r="I32" s="10"/>
      <c r="J32" s="10">
        <f t="shared" ref="J32" si="6">J31</f>
        <v>905.6</v>
      </c>
      <c r="K32" s="11"/>
      <c r="L32" s="11"/>
      <c r="M32" s="11"/>
      <c r="N32" s="11">
        <f>N31</f>
        <v>860.3</v>
      </c>
      <c r="O32" s="11"/>
      <c r="P32" s="34">
        <f>N32/J32*100</f>
        <v>94.997791519434628</v>
      </c>
      <c r="Q32" s="9"/>
    </row>
    <row r="33" spans="1:17" s="7" customFormat="1" ht="18.75" customHeight="1" x14ac:dyDescent="0.3">
      <c r="A33" s="41" t="s">
        <v>33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s="7" customFormat="1" x14ac:dyDescent="0.3">
      <c r="A34" s="38" t="s">
        <v>34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</row>
    <row r="35" spans="1:17" s="7" customFormat="1" ht="63.75" x14ac:dyDescent="0.3">
      <c r="A35" s="22"/>
      <c r="B35" s="22" t="s">
        <v>35</v>
      </c>
      <c r="C35" s="27" t="s">
        <v>22</v>
      </c>
      <c r="D35" s="22"/>
      <c r="E35" s="22">
        <v>0</v>
      </c>
      <c r="F35" s="22">
        <v>0</v>
      </c>
      <c r="G35" s="22"/>
      <c r="H35" s="22"/>
      <c r="I35" s="24">
        <v>0</v>
      </c>
      <c r="J35" s="24">
        <v>0</v>
      </c>
      <c r="K35" s="24"/>
      <c r="L35" s="24"/>
      <c r="M35" s="24">
        <v>0</v>
      </c>
      <c r="N35" s="24">
        <v>0</v>
      </c>
      <c r="O35" s="24"/>
      <c r="P35" s="32">
        <v>0</v>
      </c>
      <c r="Q35" s="22"/>
    </row>
    <row r="36" spans="1:17" s="7" customFormat="1" ht="51" x14ac:dyDescent="0.3">
      <c r="A36" s="22"/>
      <c r="B36" s="22" t="s">
        <v>36</v>
      </c>
      <c r="C36" s="27" t="s">
        <v>22</v>
      </c>
      <c r="D36" s="22"/>
      <c r="E36" s="22">
        <v>1591.5</v>
      </c>
      <c r="F36" s="22">
        <v>16.100000000000001</v>
      </c>
      <c r="G36" s="22"/>
      <c r="H36" s="22"/>
      <c r="I36" s="24">
        <v>1591.5</v>
      </c>
      <c r="J36" s="24">
        <v>16.100000000000001</v>
      </c>
      <c r="K36" s="24"/>
      <c r="L36" s="24"/>
      <c r="M36" s="24">
        <v>1591.5</v>
      </c>
      <c r="N36" s="24">
        <v>16.100000000000001</v>
      </c>
      <c r="O36" s="24"/>
      <c r="P36" s="32">
        <v>100</v>
      </c>
      <c r="Q36" s="22"/>
    </row>
    <row r="37" spans="1:17" s="7" customFormat="1" x14ac:dyDescent="0.3">
      <c r="A37" s="22"/>
      <c r="B37" s="25" t="s">
        <v>9</v>
      </c>
      <c r="C37" s="22"/>
      <c r="D37" s="22"/>
      <c r="E37" s="22">
        <f>E35+E36</f>
        <v>1591.5</v>
      </c>
      <c r="F37" s="22">
        <f>F35+F36</f>
        <v>16.100000000000001</v>
      </c>
      <c r="G37" s="22"/>
      <c r="H37" s="22"/>
      <c r="I37" s="24">
        <f>I36+I35</f>
        <v>1591.5</v>
      </c>
      <c r="J37" s="24">
        <f>J36+J35</f>
        <v>16.100000000000001</v>
      </c>
      <c r="K37" s="24"/>
      <c r="L37" s="24"/>
      <c r="M37" s="24">
        <f>M36</f>
        <v>1591.5</v>
      </c>
      <c r="N37" s="24">
        <f>N36</f>
        <v>16.100000000000001</v>
      </c>
      <c r="O37" s="24"/>
      <c r="P37" s="32">
        <f>P36</f>
        <v>100</v>
      </c>
      <c r="Q37" s="22"/>
    </row>
    <row r="38" spans="1:17" s="7" customFormat="1" ht="25.5" x14ac:dyDescent="0.3">
      <c r="A38" s="9"/>
      <c r="B38" s="10" t="s">
        <v>10</v>
      </c>
      <c r="C38" s="9"/>
      <c r="D38" s="9"/>
      <c r="E38" s="10">
        <f>E37</f>
        <v>1591.5</v>
      </c>
      <c r="F38" s="10">
        <f>F37</f>
        <v>16.100000000000001</v>
      </c>
      <c r="G38" s="10"/>
      <c r="H38" s="10"/>
      <c r="I38" s="11">
        <f>I37</f>
        <v>1591.5</v>
      </c>
      <c r="J38" s="11">
        <f>J37</f>
        <v>16.100000000000001</v>
      </c>
      <c r="K38" s="11"/>
      <c r="L38" s="11"/>
      <c r="M38" s="11">
        <f>M37</f>
        <v>1591.5</v>
      </c>
      <c r="N38" s="11">
        <f>N37</f>
        <v>16.100000000000001</v>
      </c>
      <c r="O38" s="11"/>
      <c r="P38" s="34">
        <f>P37</f>
        <v>100</v>
      </c>
      <c r="Q38" s="9"/>
    </row>
    <row r="39" spans="1:17" s="7" customFormat="1" x14ac:dyDescent="0.3"/>
    <row r="40" spans="1:17" s="7" customFormat="1" x14ac:dyDescent="0.3"/>
    <row r="41" spans="1:17" s="7" customFormat="1" x14ac:dyDescent="0.3"/>
    <row r="42" spans="1:17" s="7" customFormat="1" x14ac:dyDescent="0.3"/>
    <row r="43" spans="1:17" s="7" customFormat="1" x14ac:dyDescent="0.3"/>
    <row r="44" spans="1:17" s="7" customFormat="1" x14ac:dyDescent="0.3"/>
    <row r="45" spans="1:17" s="7" customFormat="1" x14ac:dyDescent="0.3"/>
    <row r="46" spans="1:17" s="7" customFormat="1" x14ac:dyDescent="0.3"/>
    <row r="47" spans="1:17" s="7" customFormat="1" x14ac:dyDescent="0.3"/>
    <row r="48" spans="1:17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pans="1:17" s="7" customFormat="1" x14ac:dyDescent="0.3"/>
    <row r="4770" spans="1:17" s="7" customFormat="1" x14ac:dyDescent="0.3"/>
    <row r="4771" spans="1:17" x14ac:dyDescent="0.3">
      <c r="A4771" s="7"/>
      <c r="B4771" s="7"/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7"/>
    </row>
    <row r="4772" spans="1:17" x14ac:dyDescent="0.3">
      <c r="A4772" s="7"/>
      <c r="B4772" s="7"/>
      <c r="C4772" s="7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7"/>
    </row>
    <row r="4773" spans="1:17" x14ac:dyDescent="0.3">
      <c r="A4773" s="7"/>
      <c r="B4773" s="7"/>
      <c r="C4773" s="7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7"/>
    </row>
  </sheetData>
  <mergeCells count="34"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A1:Q1"/>
    <mergeCell ref="A2:Q2"/>
    <mergeCell ref="A3:Q3"/>
    <mergeCell ref="A8:Q8"/>
    <mergeCell ref="A9:Q9"/>
    <mergeCell ref="M5:M6"/>
    <mergeCell ref="O5:O6"/>
    <mergeCell ref="A4:A6"/>
    <mergeCell ref="B4:B6"/>
    <mergeCell ref="C4:C6"/>
    <mergeCell ref="A34:Q34"/>
    <mergeCell ref="A33:Q33"/>
    <mergeCell ref="A14:Q14"/>
    <mergeCell ref="A20:Q20"/>
    <mergeCell ref="J5:J6"/>
    <mergeCell ref="L5:L6"/>
    <mergeCell ref="A28:Q28"/>
    <mergeCell ref="A24:Q24"/>
    <mergeCell ref="A17:Q17"/>
    <mergeCell ref="A13:Q13"/>
  </mergeCells>
  <pageMargins left="0.23622047244094491" right="0.23622047244094491" top="0.74803149606299213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Kompic</cp:lastModifiedBy>
  <cp:lastPrinted>2018-12-05T08:41:35Z</cp:lastPrinted>
  <dcterms:created xsi:type="dcterms:W3CDTF">2016-04-26T09:18:46Z</dcterms:created>
  <dcterms:modified xsi:type="dcterms:W3CDTF">2019-07-10T11:29:56Z</dcterms:modified>
</cp:coreProperties>
</file>